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I14" i="1"/>
  <c r="I15"/>
  <c r="I16"/>
  <c r="I17"/>
  <c r="I18"/>
  <c r="I19"/>
  <c r="I20"/>
  <c r="I21"/>
  <c r="I22"/>
  <c r="I13"/>
  <c r="H14"/>
  <c r="H15"/>
  <c r="H16"/>
  <c r="H17"/>
  <c r="H18"/>
  <c r="H19"/>
  <c r="H20"/>
  <c r="H21"/>
  <c r="H22"/>
  <c r="H13"/>
  <c r="D27"/>
  <c r="P27"/>
</calcChain>
</file>

<file path=xl/sharedStrings.xml><?xml version="1.0" encoding="utf-8"?>
<sst xmlns="http://schemas.openxmlformats.org/spreadsheetml/2006/main" count="103" uniqueCount="71">
  <si>
    <t>rad</t>
  </si>
  <si>
    <t>grad</t>
  </si>
  <si>
    <t>dia</t>
  </si>
  <si>
    <t>3.8mm</t>
  </si>
  <si>
    <t>6.5mm</t>
  </si>
  <si>
    <t>8.6mm</t>
  </si>
  <si>
    <t>10mm</t>
  </si>
  <si>
    <t>4.16*10^-4</t>
  </si>
  <si>
    <t>7.7mm</t>
  </si>
  <si>
    <t>4.14*10^-4</t>
  </si>
  <si>
    <t>4.8mm</t>
  </si>
  <si>
    <t>4.02*10^-4</t>
  </si>
  <si>
    <t>4.21*10^-4</t>
  </si>
  <si>
    <t>LV 9 v</t>
  </si>
  <si>
    <t>LR</t>
  </si>
  <si>
    <t>3mm</t>
  </si>
  <si>
    <t>5.5mm</t>
  </si>
  <si>
    <t>9.6mm</t>
  </si>
  <si>
    <t>13.7mm</t>
  </si>
  <si>
    <t>16mm</t>
  </si>
  <si>
    <t>17.9mm</t>
  </si>
  <si>
    <t>29.1mm</t>
  </si>
  <si>
    <t>1.92*10^-3</t>
  </si>
  <si>
    <t>2.01*10^-3</t>
  </si>
  <si>
    <t>1.96*10^-3</t>
  </si>
  <si>
    <t>1.93*10^-3</t>
  </si>
  <si>
    <t>1.99*10^-3</t>
  </si>
  <si>
    <t>2.00*10^-3</t>
  </si>
  <si>
    <t>LV</t>
  </si>
  <si>
    <t>4.4mm</t>
  </si>
  <si>
    <t>4.12*10^-4</t>
  </si>
  <si>
    <t>1.95*10^-3</t>
  </si>
  <si>
    <t>5.2mm</t>
  </si>
  <si>
    <t>4.18*10^-4</t>
  </si>
  <si>
    <t>25.3mm</t>
  </si>
  <si>
    <t>1.97*10^-3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</si>
  <si>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</si>
  <si>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</si>
  <si>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</si>
  <si>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</si>
  <si>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</si>
  <si>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</si>
  <si>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</si>
  <si>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</si>
  <si>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</si>
  <si>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Totale</t>
  </si>
  <si>
    <t>Intercetta</t>
  </si>
  <si>
    <t>gdl</t>
  </si>
  <si>
    <t>SQ</t>
  </si>
  <si>
    <t>MQ</t>
  </si>
  <si>
    <t>F</t>
  </si>
  <si>
    <t>Significatività F</t>
  </si>
  <si>
    <t>Coefficienti</t>
  </si>
  <si>
    <t>Stat t</t>
  </si>
  <si>
    <t>Valore di significatività</t>
  </si>
  <si>
    <t>Inferiore 95%</t>
  </si>
  <si>
    <t>Superiore 95%</t>
  </si>
  <si>
    <t>Inferiore 95,0%</t>
  </si>
  <si>
    <t>Superiore 95,0%</t>
  </si>
  <si>
    <t>Distanza</t>
  </si>
  <si>
    <t>Media LR</t>
  </si>
  <si>
    <t>Media LV</t>
  </si>
  <si>
    <t>OUTPUT RIEPILOGO LASER ROSSO</t>
  </si>
  <si>
    <t>OUTPUT RIEPILOGO LASER VERDE</t>
  </si>
  <si>
    <t>6mm</t>
  </si>
  <si>
    <t>lr</t>
  </si>
  <si>
    <t>lv</t>
  </si>
  <si>
    <t>retta di regressione del laser verde</t>
  </si>
  <si>
    <t>retta di regressione del laser rosso</t>
  </si>
  <si>
    <t>grafico degli angoli</t>
  </si>
  <si>
    <t>variazione del diametro in base alla distanza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</si>
</sst>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tx>
            <c:strRef>
              <c:f>Foglio1!$B$12</c:f>
              <c:strCache>
                <c:ptCount val="1"/>
                <c:pt idx="0">
                  <c:v>LV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Foglio1!$A$13:$A$22</c:f>
              <c:numCache>
                <c:formatCode>General</c:formatCode>
                <c:ptCount val="10"/>
                <c:pt idx="0">
                  <c:v>0.6</c:v>
                </c:pt>
                <c:pt idx="1">
                  <c:v>0.7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7.3</c:v>
                </c:pt>
                <c:pt idx="7">
                  <c:v>10</c:v>
                </c:pt>
                <c:pt idx="8">
                  <c:v>12</c:v>
                </c:pt>
                <c:pt idx="9">
                  <c:v>15.3</c:v>
                </c:pt>
              </c:numCache>
            </c:numRef>
          </c:cat>
          <c:val>
            <c:numRef>
              <c:f>Foglio1!$B$13:$B$22</c:f>
              <c:numCache>
                <c:formatCode>General</c:formatCode>
                <c:ptCount val="10"/>
                <c:pt idx="0">
                  <c:v>3.8</c:v>
                </c:pt>
                <c:pt idx="1">
                  <c:v>3.8</c:v>
                </c:pt>
                <c:pt idx="2">
                  <c:v>4.4000000000000004</c:v>
                </c:pt>
                <c:pt idx="3">
                  <c:v>4.8</c:v>
                </c:pt>
                <c:pt idx="4">
                  <c:v>5.2</c:v>
                </c:pt>
                <c:pt idx="5">
                  <c:v>6</c:v>
                </c:pt>
                <c:pt idx="6">
                  <c:v>6.5</c:v>
                </c:pt>
                <c:pt idx="7">
                  <c:v>7.7</c:v>
                </c:pt>
                <c:pt idx="8">
                  <c:v>8.6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Foglio1!$C$12</c:f>
              <c:strCache>
                <c:ptCount val="1"/>
                <c:pt idx="0">
                  <c:v>LR</c:v>
                </c:pt>
              </c:strCache>
            </c:strRef>
          </c:tx>
          <c:marker>
            <c:symbol val="none"/>
          </c:marker>
          <c:cat>
            <c:numRef>
              <c:f>Foglio1!$A$13:$A$22</c:f>
              <c:numCache>
                <c:formatCode>General</c:formatCode>
                <c:ptCount val="10"/>
                <c:pt idx="0">
                  <c:v>0.6</c:v>
                </c:pt>
                <c:pt idx="1">
                  <c:v>0.7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7.3</c:v>
                </c:pt>
                <c:pt idx="7">
                  <c:v>10</c:v>
                </c:pt>
                <c:pt idx="8">
                  <c:v>12</c:v>
                </c:pt>
                <c:pt idx="9">
                  <c:v>15.3</c:v>
                </c:pt>
              </c:numCache>
            </c:numRef>
          </c:cat>
          <c:val>
            <c:numRef>
              <c:f>Foglio1!$C$13:$C$22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5.5</c:v>
                </c:pt>
                <c:pt idx="3">
                  <c:v>7.7</c:v>
                </c:pt>
                <c:pt idx="4">
                  <c:v>9.6</c:v>
                </c:pt>
                <c:pt idx="5">
                  <c:v>13.7</c:v>
                </c:pt>
                <c:pt idx="6">
                  <c:v>16</c:v>
                </c:pt>
                <c:pt idx="7">
                  <c:v>17.899999999999999</c:v>
                </c:pt>
                <c:pt idx="8">
                  <c:v>25.3</c:v>
                </c:pt>
                <c:pt idx="9">
                  <c:v>29.1</c:v>
                </c:pt>
              </c:numCache>
            </c:numRef>
          </c:val>
        </c:ser>
        <c:marker val="1"/>
        <c:axId val="78665600"/>
        <c:axId val="78667136"/>
      </c:lineChart>
      <c:catAx>
        <c:axId val="78665600"/>
        <c:scaling>
          <c:orientation val="minMax"/>
        </c:scaling>
        <c:axPos val="b"/>
        <c:numFmt formatCode="General" sourceLinked="1"/>
        <c:tickLblPos val="nextTo"/>
        <c:crossAx val="78667136"/>
        <c:crosses val="autoZero"/>
        <c:auto val="1"/>
        <c:lblAlgn val="ctr"/>
        <c:lblOffset val="100"/>
      </c:catAx>
      <c:valAx>
        <c:axId val="78667136"/>
        <c:scaling>
          <c:orientation val="minMax"/>
        </c:scaling>
        <c:axPos val="l"/>
        <c:majorGridlines/>
        <c:numFmt formatCode="General" sourceLinked="1"/>
        <c:tickLblPos val="nextTo"/>
        <c:crossAx val="78665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cked"/>
        <c:ser>
          <c:idx val="0"/>
          <c:order val="0"/>
          <c:marker>
            <c:symbol val="none"/>
          </c:marker>
          <c:val>
            <c:numRef>
              <c:f>Foglio1!$C$4:$J$4</c:f>
              <c:numCache>
                <c:formatCode>General</c:formatCode>
                <c:ptCount val="8"/>
                <c:pt idx="0">
                  <c:v>2.3699999999999999E-2</c:v>
                </c:pt>
                <c:pt idx="1">
                  <c:v>2.3900000000000001E-2</c:v>
                </c:pt>
                <c:pt idx="2">
                  <c:v>2.4E-2</c:v>
                </c:pt>
                <c:pt idx="3">
                  <c:v>2.3800000000000002E-2</c:v>
                </c:pt>
                <c:pt idx="4">
                  <c:v>2.3099999999999999E-2</c:v>
                </c:pt>
                <c:pt idx="5">
                  <c:v>2.3800000000000002E-2</c:v>
                </c:pt>
                <c:pt idx="6">
                  <c:v>2.41E-2</c:v>
                </c:pt>
                <c:pt idx="7">
                  <c:v>2.4199999999999999E-2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Foglio1!$C$9:$J$9</c:f>
              <c:numCache>
                <c:formatCode>General</c:formatCode>
                <c:ptCount val="8"/>
                <c:pt idx="0">
                  <c:v>0.11</c:v>
                </c:pt>
                <c:pt idx="1">
                  <c:v>0.112</c:v>
                </c:pt>
                <c:pt idx="2">
                  <c:v>0.114</c:v>
                </c:pt>
                <c:pt idx="3">
                  <c:v>0.115</c:v>
                </c:pt>
                <c:pt idx="4">
                  <c:v>0.112</c:v>
                </c:pt>
                <c:pt idx="5">
                  <c:v>0.111</c:v>
                </c:pt>
                <c:pt idx="6">
                  <c:v>0.113</c:v>
                </c:pt>
                <c:pt idx="7">
                  <c:v>0.114</c:v>
                </c:pt>
              </c:numCache>
            </c:numRef>
          </c:val>
        </c:ser>
        <c:marker val="1"/>
        <c:axId val="78708096"/>
        <c:axId val="79447168"/>
      </c:lineChart>
      <c:catAx>
        <c:axId val="78708096"/>
        <c:scaling>
          <c:orientation val="minMax"/>
        </c:scaling>
        <c:axPos val="b"/>
        <c:tickLblPos val="nextTo"/>
        <c:crossAx val="79447168"/>
        <c:crosses val="autoZero"/>
        <c:auto val="1"/>
        <c:lblAlgn val="ctr"/>
        <c:lblOffset val="100"/>
      </c:catAx>
      <c:valAx>
        <c:axId val="79447168"/>
        <c:scaling>
          <c:orientation val="minMax"/>
        </c:scaling>
        <c:axPos val="l"/>
        <c:majorGridlines/>
        <c:numFmt formatCode="General" sourceLinked="1"/>
        <c:tickLblPos val="nextTo"/>
        <c:crossAx val="78708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tx>
            <c:v>retta lr</c:v>
          </c:tx>
          <c:xVal>
            <c:numRef>
              <c:f>Foglio1!$C$13:$C$22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5.5</c:v>
                </c:pt>
                <c:pt idx="3">
                  <c:v>7.7</c:v>
                </c:pt>
                <c:pt idx="4">
                  <c:v>9.6</c:v>
                </c:pt>
                <c:pt idx="5">
                  <c:v>13.7</c:v>
                </c:pt>
                <c:pt idx="6">
                  <c:v>16</c:v>
                </c:pt>
                <c:pt idx="7">
                  <c:v>17.899999999999999</c:v>
                </c:pt>
                <c:pt idx="8">
                  <c:v>25.3</c:v>
                </c:pt>
                <c:pt idx="9">
                  <c:v>29.1</c:v>
                </c:pt>
              </c:numCache>
            </c:numRef>
          </c:xVal>
          <c:yVal>
            <c:numRef>
              <c:f>Foglio1!$H$13:$H$22</c:f>
              <c:numCache>
                <c:formatCode>General</c:formatCode>
                <c:ptCount val="10"/>
                <c:pt idx="0">
                  <c:v>0.53369381440010111</c:v>
                </c:pt>
                <c:pt idx="1">
                  <c:v>0.53369381440010111</c:v>
                </c:pt>
                <c:pt idx="2">
                  <c:v>1.9101014451143636</c:v>
                </c:pt>
                <c:pt idx="3">
                  <c:v>3.1213401601429149</c:v>
                </c:pt>
                <c:pt idx="4">
                  <c:v>4.167409959485755</c:v>
                </c:pt>
                <c:pt idx="5">
                  <c:v>6.424718473857145</c:v>
                </c:pt>
                <c:pt idx="6">
                  <c:v>7.6910134941142676</c:v>
                </c:pt>
                <c:pt idx="7">
                  <c:v>8.7370832934571059</c:v>
                </c:pt>
                <c:pt idx="8">
                  <c:v>12.811249880371326</c:v>
                </c:pt>
                <c:pt idx="9">
                  <c:v>14.903389479057005</c:v>
                </c:pt>
              </c:numCache>
            </c:numRef>
          </c:yVal>
        </c:ser>
        <c:ser>
          <c:idx val="1"/>
          <c:order val="1"/>
          <c:tx>
            <c:v>non regre</c:v>
          </c:tx>
          <c:spPr>
            <a:ln w="28575">
              <a:noFill/>
            </a:ln>
          </c:spPr>
          <c:xVal>
            <c:numRef>
              <c:f>Foglio1!$C$13:$C$22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5.5</c:v>
                </c:pt>
                <c:pt idx="3">
                  <c:v>7.7</c:v>
                </c:pt>
                <c:pt idx="4">
                  <c:v>9.6</c:v>
                </c:pt>
                <c:pt idx="5">
                  <c:v>13.7</c:v>
                </c:pt>
                <c:pt idx="6">
                  <c:v>16</c:v>
                </c:pt>
                <c:pt idx="7">
                  <c:v>17.899999999999999</c:v>
                </c:pt>
                <c:pt idx="8">
                  <c:v>25.3</c:v>
                </c:pt>
                <c:pt idx="9">
                  <c:v>29.1</c:v>
                </c:pt>
              </c:numCache>
            </c:numRef>
          </c:xVal>
          <c:yVal>
            <c:numRef>
              <c:f>Foglio1!$A$13:$A$22</c:f>
              <c:numCache>
                <c:formatCode>General</c:formatCode>
                <c:ptCount val="10"/>
                <c:pt idx="0">
                  <c:v>0.6</c:v>
                </c:pt>
                <c:pt idx="1">
                  <c:v>0.7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7.3</c:v>
                </c:pt>
                <c:pt idx="7">
                  <c:v>10</c:v>
                </c:pt>
                <c:pt idx="8">
                  <c:v>12</c:v>
                </c:pt>
                <c:pt idx="9">
                  <c:v>15.3</c:v>
                </c:pt>
              </c:numCache>
            </c:numRef>
          </c:yVal>
        </c:ser>
        <c:axId val="79479936"/>
        <c:axId val="79481472"/>
      </c:scatterChart>
      <c:valAx>
        <c:axId val="79479936"/>
        <c:scaling>
          <c:orientation val="minMax"/>
        </c:scaling>
        <c:axPos val="b"/>
        <c:numFmt formatCode="General" sourceLinked="1"/>
        <c:tickLblPos val="nextTo"/>
        <c:crossAx val="79481472"/>
        <c:crosses val="autoZero"/>
        <c:crossBetween val="midCat"/>
      </c:valAx>
      <c:valAx>
        <c:axId val="79481472"/>
        <c:scaling>
          <c:orientation val="minMax"/>
        </c:scaling>
        <c:axPos val="l"/>
        <c:majorGridlines/>
        <c:numFmt formatCode="General" sourceLinked="1"/>
        <c:tickLblPos val="nextTo"/>
        <c:crossAx val="794799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tx>
            <c:v>retta lv</c:v>
          </c:tx>
          <c:xVal>
            <c:numRef>
              <c:f>Foglio1!$B$13:$B$22</c:f>
              <c:numCache>
                <c:formatCode>General</c:formatCode>
                <c:ptCount val="10"/>
                <c:pt idx="0">
                  <c:v>3.8</c:v>
                </c:pt>
                <c:pt idx="1">
                  <c:v>3.8</c:v>
                </c:pt>
                <c:pt idx="2">
                  <c:v>4.4000000000000004</c:v>
                </c:pt>
                <c:pt idx="3">
                  <c:v>4.8</c:v>
                </c:pt>
                <c:pt idx="4">
                  <c:v>5.2</c:v>
                </c:pt>
                <c:pt idx="5">
                  <c:v>6</c:v>
                </c:pt>
                <c:pt idx="6">
                  <c:v>6.5</c:v>
                </c:pt>
                <c:pt idx="7">
                  <c:v>7.7</c:v>
                </c:pt>
                <c:pt idx="8">
                  <c:v>8.6</c:v>
                </c:pt>
                <c:pt idx="9">
                  <c:v>10</c:v>
                </c:pt>
              </c:numCache>
            </c:numRef>
          </c:xVal>
          <c:yVal>
            <c:numRef>
              <c:f>Foglio1!$I$13:$I$22</c:f>
              <c:numCache>
                <c:formatCode>General</c:formatCode>
                <c:ptCount val="10"/>
                <c:pt idx="0">
                  <c:v>0.70120224936978737</c:v>
                </c:pt>
                <c:pt idx="1">
                  <c:v>0.70120224936978737</c:v>
                </c:pt>
                <c:pt idx="2">
                  <c:v>2.1219701376769446</c:v>
                </c:pt>
                <c:pt idx="3">
                  <c:v>3.0691487298817144</c:v>
                </c:pt>
                <c:pt idx="4">
                  <c:v>4.0163273220864841</c:v>
                </c:pt>
                <c:pt idx="5">
                  <c:v>5.9106845064960254</c:v>
                </c:pt>
                <c:pt idx="6">
                  <c:v>7.094657746751988</c:v>
                </c:pt>
                <c:pt idx="7">
                  <c:v>9.9361935233663008</c:v>
                </c:pt>
                <c:pt idx="8">
                  <c:v>12.067345355827031</c:v>
                </c:pt>
                <c:pt idx="9">
                  <c:v>15.382470428543728</c:v>
                </c:pt>
              </c:numCache>
            </c:numRef>
          </c:yVal>
        </c:ser>
        <c:ser>
          <c:idx val="1"/>
          <c:order val="1"/>
          <c:tx>
            <c:v>non regre</c:v>
          </c:tx>
          <c:spPr>
            <a:ln w="28575">
              <a:noFill/>
            </a:ln>
          </c:spPr>
          <c:xVal>
            <c:numRef>
              <c:f>Foglio1!$B$13:$B$22</c:f>
              <c:numCache>
                <c:formatCode>General</c:formatCode>
                <c:ptCount val="10"/>
                <c:pt idx="0">
                  <c:v>3.8</c:v>
                </c:pt>
                <c:pt idx="1">
                  <c:v>3.8</c:v>
                </c:pt>
                <c:pt idx="2">
                  <c:v>4.4000000000000004</c:v>
                </c:pt>
                <c:pt idx="3">
                  <c:v>4.8</c:v>
                </c:pt>
                <c:pt idx="4">
                  <c:v>5.2</c:v>
                </c:pt>
                <c:pt idx="5">
                  <c:v>6</c:v>
                </c:pt>
                <c:pt idx="6">
                  <c:v>6.5</c:v>
                </c:pt>
                <c:pt idx="7">
                  <c:v>7.7</c:v>
                </c:pt>
                <c:pt idx="8">
                  <c:v>8.6</c:v>
                </c:pt>
                <c:pt idx="9">
                  <c:v>10</c:v>
                </c:pt>
              </c:numCache>
            </c:numRef>
          </c:xVal>
          <c:yVal>
            <c:numRef>
              <c:f>Foglio1!$A$13:$A$22</c:f>
              <c:numCache>
                <c:formatCode>General</c:formatCode>
                <c:ptCount val="10"/>
                <c:pt idx="0">
                  <c:v>0.6</c:v>
                </c:pt>
                <c:pt idx="1">
                  <c:v>0.7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7.3</c:v>
                </c:pt>
                <c:pt idx="7">
                  <c:v>10</c:v>
                </c:pt>
                <c:pt idx="8">
                  <c:v>12</c:v>
                </c:pt>
                <c:pt idx="9">
                  <c:v>15.3</c:v>
                </c:pt>
              </c:numCache>
            </c:numRef>
          </c:yVal>
        </c:ser>
        <c:axId val="79493760"/>
        <c:axId val="79008128"/>
      </c:scatterChart>
      <c:valAx>
        <c:axId val="79493760"/>
        <c:scaling>
          <c:orientation val="minMax"/>
        </c:scaling>
        <c:axPos val="b"/>
        <c:numFmt formatCode="General" sourceLinked="1"/>
        <c:tickLblPos val="nextTo"/>
        <c:crossAx val="79008128"/>
        <c:crosses val="autoZero"/>
        <c:crossBetween val="midCat"/>
      </c:valAx>
      <c:valAx>
        <c:axId val="79008128"/>
        <c:scaling>
          <c:orientation val="minMax"/>
        </c:scaling>
        <c:axPos val="l"/>
        <c:majorGridlines/>
        <c:numFmt formatCode="General" sourceLinked="1"/>
        <c:tickLblPos val="nextTo"/>
        <c:crossAx val="794937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5</xdr:row>
      <xdr:rowOff>125730</xdr:rowOff>
    </xdr:from>
    <xdr:to>
      <xdr:col>15</xdr:col>
      <xdr:colOff>523875</xdr:colOff>
      <xdr:row>20</xdr:row>
      <xdr:rowOff>125730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914400</xdr:colOff>
      <xdr:row>68</xdr:row>
      <xdr:rowOff>28575</xdr:rowOff>
    </xdr:from>
    <xdr:to>
      <xdr:col>11</xdr:col>
      <xdr:colOff>123825</xdr:colOff>
      <xdr:row>84</xdr:row>
      <xdr:rowOff>0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49</xdr:row>
      <xdr:rowOff>85725</xdr:rowOff>
    </xdr:from>
    <xdr:to>
      <xdr:col>6</xdr:col>
      <xdr:colOff>504825</xdr:colOff>
      <xdr:row>64</xdr:row>
      <xdr:rowOff>152400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295275</xdr:colOff>
      <xdr:row>49</xdr:row>
      <xdr:rowOff>142875</xdr:rowOff>
    </xdr:from>
    <xdr:to>
      <xdr:col>16</xdr:col>
      <xdr:colOff>638175</xdr:colOff>
      <xdr:row>64</xdr:row>
      <xdr:rowOff>161925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topLeftCell="E1" workbookViewId="0">
      <selection activeCell="F48" sqref="F48"/>
    </sheetView>
  </sheetViews>
  <sheetFormatPr defaultRowHeight="15"/>
  <cols>
    <col min="1" max="1" width="21.28515625" customWidth="1"/>
    <col min="2" max="2" width="14.5703125" customWidth="1"/>
    <col min="3" max="3" width="15.42578125" bestFit="1" customWidth="1"/>
    <col min="4" max="4" width="12.7109375" bestFit="1" customWidth="1"/>
    <col min="5" max="5" width="21.7109375" bestFit="1" customWidth="1"/>
    <col min="6" max="6" width="14.85546875" bestFit="1" customWidth="1"/>
    <col min="7" max="7" width="14" bestFit="1" customWidth="1"/>
    <col min="8" max="8" width="18" bestFit="1" customWidth="1"/>
    <col min="9" max="9" width="15.5703125" bestFit="1" customWidth="1"/>
    <col min="10" max="10" width="10.28515625" bestFit="1" customWidth="1"/>
    <col min="11" max="11" width="21" customWidth="1"/>
    <col min="12" max="12" width="12.7109375" bestFit="1" customWidth="1"/>
    <col min="13" max="13" width="15.42578125" bestFit="1" customWidth="1"/>
    <col min="14" max="14" width="12.7109375" bestFit="1" customWidth="1"/>
    <col min="15" max="15" width="21.7109375" bestFit="1" customWidth="1"/>
    <col min="16" max="16" width="14.85546875" bestFit="1" customWidth="1"/>
    <col min="17" max="17" width="14" bestFit="1" customWidth="1"/>
    <col min="18" max="18" width="14.7109375" bestFit="1" customWidth="1"/>
    <col min="19" max="19" width="15.5703125" bestFit="1" customWidth="1"/>
    <col min="20" max="20" width="13.85546875" customWidth="1"/>
  </cols>
  <sheetData>
    <row r="1" spans="1:13">
      <c r="A1" t="s">
        <v>13</v>
      </c>
      <c r="B1">
        <v>0.6</v>
      </c>
      <c r="C1">
        <v>2</v>
      </c>
      <c r="D1">
        <v>3</v>
      </c>
      <c r="E1">
        <v>4</v>
      </c>
      <c r="F1">
        <v>6</v>
      </c>
      <c r="G1">
        <v>7.3</v>
      </c>
      <c r="H1">
        <v>10</v>
      </c>
      <c r="I1">
        <v>12</v>
      </c>
      <c r="J1">
        <v>15.3</v>
      </c>
    </row>
    <row r="2" spans="1:13">
      <c r="A2" t="s">
        <v>2</v>
      </c>
      <c r="B2" t="s">
        <v>3</v>
      </c>
      <c r="C2" t="s">
        <v>29</v>
      </c>
      <c r="D2" t="s">
        <v>10</v>
      </c>
      <c r="E2" t="s">
        <v>32</v>
      </c>
      <c r="F2" t="s">
        <v>64</v>
      </c>
      <c r="G2" t="s">
        <v>4</v>
      </c>
      <c r="H2" t="s">
        <v>8</v>
      </c>
      <c r="I2" t="s">
        <v>5</v>
      </c>
      <c r="J2" t="s">
        <v>6</v>
      </c>
    </row>
    <row r="3" spans="1:13">
      <c r="A3" t="s">
        <v>0</v>
      </c>
      <c r="B3">
        <v>0</v>
      </c>
      <c r="C3" t="s">
        <v>30</v>
      </c>
      <c r="D3" t="s">
        <v>7</v>
      </c>
      <c r="E3" t="s">
        <v>33</v>
      </c>
      <c r="F3" t="s">
        <v>7</v>
      </c>
      <c r="G3" t="s">
        <v>11</v>
      </c>
      <c r="H3" t="s">
        <v>9</v>
      </c>
      <c r="I3" t="s">
        <v>12</v>
      </c>
      <c r="J3" t="s">
        <v>12</v>
      </c>
    </row>
    <row r="4" spans="1:13">
      <c r="A4" t="s">
        <v>1</v>
      </c>
      <c r="B4">
        <v>0</v>
      </c>
      <c r="C4">
        <v>2.3699999999999999E-2</v>
      </c>
      <c r="D4">
        <v>2.3900000000000001E-2</v>
      </c>
      <c r="E4">
        <v>2.4E-2</v>
      </c>
      <c r="F4">
        <v>2.3800000000000002E-2</v>
      </c>
      <c r="G4">
        <v>2.3099999999999999E-2</v>
      </c>
      <c r="H4">
        <v>2.3800000000000002E-2</v>
      </c>
      <c r="I4">
        <v>2.41E-2</v>
      </c>
      <c r="J4">
        <v>2.4199999999999999E-2</v>
      </c>
    </row>
    <row r="5" spans="1:13">
      <c r="M5" t="s">
        <v>70</v>
      </c>
    </row>
    <row r="6" spans="1:13">
      <c r="A6" t="s">
        <v>14</v>
      </c>
      <c r="B6">
        <v>0.7</v>
      </c>
      <c r="C6">
        <v>2</v>
      </c>
      <c r="D6">
        <v>3</v>
      </c>
      <c r="E6">
        <v>4</v>
      </c>
      <c r="F6">
        <v>6</v>
      </c>
      <c r="G6">
        <v>7.3</v>
      </c>
      <c r="H6">
        <v>10</v>
      </c>
      <c r="I6">
        <v>12</v>
      </c>
      <c r="J6">
        <v>15.3</v>
      </c>
    </row>
    <row r="7" spans="1:13">
      <c r="A7" t="s">
        <v>2</v>
      </c>
      <c r="B7" t="s">
        <v>15</v>
      </c>
      <c r="C7" t="s">
        <v>16</v>
      </c>
      <c r="D7" t="s">
        <v>8</v>
      </c>
      <c r="E7" t="s">
        <v>17</v>
      </c>
      <c r="F7" t="s">
        <v>18</v>
      </c>
      <c r="G7" t="s">
        <v>19</v>
      </c>
      <c r="H7" t="s">
        <v>20</v>
      </c>
      <c r="I7" t="s">
        <v>34</v>
      </c>
      <c r="J7" t="s">
        <v>21</v>
      </c>
    </row>
    <row r="8" spans="1:13">
      <c r="A8" t="s">
        <v>0</v>
      </c>
      <c r="B8">
        <v>0</v>
      </c>
      <c r="C8" t="s">
        <v>22</v>
      </c>
      <c r="D8" t="s">
        <v>31</v>
      </c>
      <c r="E8" t="s">
        <v>27</v>
      </c>
      <c r="F8" t="s">
        <v>23</v>
      </c>
      <c r="G8" t="s">
        <v>24</v>
      </c>
      <c r="H8" t="s">
        <v>25</v>
      </c>
      <c r="I8" t="s">
        <v>35</v>
      </c>
      <c r="J8" t="s">
        <v>26</v>
      </c>
    </row>
    <row r="9" spans="1:13">
      <c r="A9" t="s">
        <v>1</v>
      </c>
      <c r="B9">
        <v>0</v>
      </c>
      <c r="C9">
        <v>0.11</v>
      </c>
      <c r="D9">
        <v>0.112</v>
      </c>
      <c r="E9">
        <v>0.114</v>
      </c>
      <c r="F9">
        <v>0.115</v>
      </c>
      <c r="G9">
        <v>0.112</v>
      </c>
      <c r="H9">
        <v>0.111</v>
      </c>
      <c r="I9">
        <v>0.113</v>
      </c>
      <c r="J9">
        <v>0.114</v>
      </c>
    </row>
    <row r="12" spans="1:13">
      <c r="A12" t="s">
        <v>59</v>
      </c>
      <c r="B12" t="s">
        <v>28</v>
      </c>
      <c r="C12" t="s">
        <v>14</v>
      </c>
      <c r="H12" t="s">
        <v>65</v>
      </c>
      <c r="I12" t="s">
        <v>66</v>
      </c>
    </row>
    <row r="13" spans="1:13">
      <c r="A13">
        <v>0.6</v>
      </c>
      <c r="B13">
        <v>3.8</v>
      </c>
      <c r="C13">
        <v>3</v>
      </c>
      <c r="H13">
        <f t="shared" ref="H13:H22" si="0">$B$41+C13*$B$42</f>
        <v>0.53369381440010111</v>
      </c>
      <c r="I13">
        <f>$L$41+B13*$L$42</f>
        <v>0.70120224936978737</v>
      </c>
    </row>
    <row r="14" spans="1:13">
      <c r="A14">
        <v>0.7</v>
      </c>
      <c r="B14">
        <v>3.8</v>
      </c>
      <c r="C14">
        <v>3</v>
      </c>
      <c r="H14">
        <f t="shared" si="0"/>
        <v>0.53369381440010111</v>
      </c>
      <c r="I14">
        <f t="shared" ref="I14:I22" si="1">$L$41+B14*$L$42</f>
        <v>0.70120224936978737</v>
      </c>
    </row>
    <row r="15" spans="1:13">
      <c r="A15">
        <v>2</v>
      </c>
      <c r="B15">
        <v>4.4000000000000004</v>
      </c>
      <c r="C15">
        <v>5.5</v>
      </c>
      <c r="H15">
        <f t="shared" si="0"/>
        <v>1.9101014451143636</v>
      </c>
      <c r="I15">
        <f t="shared" si="1"/>
        <v>2.1219701376769446</v>
      </c>
    </row>
    <row r="16" spans="1:13">
      <c r="A16">
        <v>3</v>
      </c>
      <c r="B16">
        <v>4.8</v>
      </c>
      <c r="C16">
        <v>7.7</v>
      </c>
      <c r="H16">
        <f t="shared" si="0"/>
        <v>3.1213401601429149</v>
      </c>
      <c r="I16">
        <f t="shared" si="1"/>
        <v>3.0691487298817144</v>
      </c>
    </row>
    <row r="17" spans="1:16">
      <c r="A17">
        <v>4</v>
      </c>
      <c r="B17">
        <v>5.2</v>
      </c>
      <c r="C17">
        <v>9.6</v>
      </c>
      <c r="H17">
        <f t="shared" si="0"/>
        <v>4.167409959485755</v>
      </c>
      <c r="I17">
        <f t="shared" si="1"/>
        <v>4.0163273220864841</v>
      </c>
    </row>
    <row r="18" spans="1:16">
      <c r="A18">
        <v>6</v>
      </c>
      <c r="B18">
        <v>6</v>
      </c>
      <c r="C18">
        <v>13.7</v>
      </c>
      <c r="H18">
        <f t="shared" si="0"/>
        <v>6.424718473857145</v>
      </c>
      <c r="I18">
        <f t="shared" si="1"/>
        <v>5.9106845064960254</v>
      </c>
    </row>
    <row r="19" spans="1:16">
      <c r="A19">
        <v>7.3</v>
      </c>
      <c r="B19">
        <v>6.5</v>
      </c>
      <c r="C19">
        <v>16</v>
      </c>
      <c r="H19">
        <f t="shared" si="0"/>
        <v>7.6910134941142676</v>
      </c>
      <c r="I19">
        <f t="shared" si="1"/>
        <v>7.094657746751988</v>
      </c>
    </row>
    <row r="20" spans="1:16">
      <c r="A20">
        <v>10</v>
      </c>
      <c r="B20">
        <v>7.7</v>
      </c>
      <c r="C20">
        <v>17.899999999999999</v>
      </c>
      <c r="H20">
        <f t="shared" si="0"/>
        <v>8.7370832934571059</v>
      </c>
      <c r="I20">
        <f t="shared" si="1"/>
        <v>9.9361935233663008</v>
      </c>
    </row>
    <row r="21" spans="1:16">
      <c r="A21">
        <v>12</v>
      </c>
      <c r="B21">
        <v>8.6</v>
      </c>
      <c r="C21">
        <v>25.3</v>
      </c>
      <c r="H21">
        <f t="shared" si="0"/>
        <v>12.811249880371326</v>
      </c>
      <c r="I21">
        <f t="shared" si="1"/>
        <v>12.067345355827031</v>
      </c>
    </row>
    <row r="22" spans="1:16">
      <c r="A22">
        <v>15.3</v>
      </c>
      <c r="B22">
        <v>10</v>
      </c>
      <c r="C22">
        <v>29.1</v>
      </c>
      <c r="H22">
        <f t="shared" si="0"/>
        <v>14.903389479057005</v>
      </c>
      <c r="I22">
        <f t="shared" si="1"/>
        <v>15.382470428543728</v>
      </c>
    </row>
    <row r="25" spans="1:16">
      <c r="A25" t="s">
        <v>62</v>
      </c>
      <c r="D25" t="s">
        <v>60</v>
      </c>
      <c r="K25" t="s">
        <v>63</v>
      </c>
      <c r="P25" t="s">
        <v>61</v>
      </c>
    </row>
    <row r="26" spans="1:16" ht="15.75" thickBot="1">
      <c r="D26">
        <v>13.96</v>
      </c>
      <c r="P26">
        <v>29.45</v>
      </c>
    </row>
    <row r="27" spans="1:16">
      <c r="A27" s="4" t="s">
        <v>36</v>
      </c>
      <c r="B27" s="4"/>
      <c r="D27">
        <f>AVERAGE(C9:J9)</f>
        <v>0.112625</v>
      </c>
      <c r="K27" s="4" t="s">
        <v>36</v>
      </c>
      <c r="L27" s="4"/>
      <c r="P27">
        <f>AVERAGE(C4:J4)</f>
        <v>2.3824999999999999E-2</v>
      </c>
    </row>
    <row r="28" spans="1:16">
      <c r="A28" s="1" t="s">
        <v>37</v>
      </c>
      <c r="B28" s="1">
        <v>0.99265645616918707</v>
      </c>
      <c r="K28" s="1" t="s">
        <v>37</v>
      </c>
      <c r="L28" s="1">
        <v>0.9997783716306119</v>
      </c>
    </row>
    <row r="29" spans="1:16">
      <c r="A29" s="1" t="s">
        <v>38</v>
      </c>
      <c r="B29" s="10">
        <v>0.98536683997436925</v>
      </c>
      <c r="K29" s="1" t="s">
        <v>38</v>
      </c>
      <c r="L29" s="10">
        <v>0.99955679238035799</v>
      </c>
    </row>
    <row r="30" spans="1:16">
      <c r="A30" s="1" t="s">
        <v>39</v>
      </c>
      <c r="B30" s="1">
        <v>0.98327638854213628</v>
      </c>
      <c r="K30" s="1" t="s">
        <v>39</v>
      </c>
      <c r="L30" s="1">
        <v>0.99949347700612345</v>
      </c>
    </row>
    <row r="31" spans="1:16">
      <c r="A31" s="1" t="s">
        <v>40</v>
      </c>
      <c r="B31" s="8">
        <v>0.63495233145524399</v>
      </c>
      <c r="K31" s="1" t="s">
        <v>40</v>
      </c>
      <c r="L31" s="8">
        <v>0.11050340752609118</v>
      </c>
    </row>
    <row r="32" spans="1:16" ht="15.75" thickBot="1">
      <c r="A32" s="2" t="s">
        <v>41</v>
      </c>
      <c r="B32" s="2">
        <v>9</v>
      </c>
      <c r="K32" s="2" t="s">
        <v>41</v>
      </c>
      <c r="L32" s="2">
        <v>9</v>
      </c>
    </row>
    <row r="34" spans="1:20" ht="15.75" thickBot="1">
      <c r="A34" t="s">
        <v>42</v>
      </c>
      <c r="K34" t="s">
        <v>42</v>
      </c>
    </row>
    <row r="35" spans="1:20">
      <c r="A35" s="3"/>
      <c r="B35" s="3" t="s">
        <v>47</v>
      </c>
      <c r="C35" s="3" t="s">
        <v>48</v>
      </c>
      <c r="D35" s="3" t="s">
        <v>49</v>
      </c>
      <c r="E35" s="3" t="s">
        <v>50</v>
      </c>
      <c r="F35" s="3" t="s">
        <v>51</v>
      </c>
      <c r="K35" s="3"/>
      <c r="L35" s="3" t="s">
        <v>47</v>
      </c>
      <c r="M35" s="3" t="s">
        <v>48</v>
      </c>
      <c r="N35" s="3" t="s">
        <v>49</v>
      </c>
      <c r="O35" s="3" t="s">
        <v>50</v>
      </c>
      <c r="P35" s="3" t="s">
        <v>51</v>
      </c>
    </row>
    <row r="36" spans="1:20">
      <c r="A36" s="1" t="s">
        <v>43</v>
      </c>
      <c r="B36" s="1">
        <v>1</v>
      </c>
      <c r="C36" s="1">
        <v>190.03784875745683</v>
      </c>
      <c r="D36" s="1">
        <v>190.03784875745683</v>
      </c>
      <c r="E36" s="1">
        <v>471.36557433521688</v>
      </c>
      <c r="F36" s="1">
        <v>1.1094358792604956E-7</v>
      </c>
      <c r="K36" s="1" t="s">
        <v>43</v>
      </c>
      <c r="L36" s="1">
        <v>1</v>
      </c>
      <c r="M36" s="1">
        <v>192.77452297847583</v>
      </c>
      <c r="N36" s="1">
        <v>192.77452297847583</v>
      </c>
      <c r="O36" s="1">
        <v>15786.952291829764</v>
      </c>
      <c r="P36" s="1">
        <v>5.3349725989281217E-13</v>
      </c>
    </row>
    <row r="37" spans="1:20">
      <c r="A37" s="1" t="s">
        <v>44</v>
      </c>
      <c r="B37" s="1">
        <v>7</v>
      </c>
      <c r="C37" s="1">
        <v>2.8221512425431499</v>
      </c>
      <c r="D37" s="1">
        <v>0.40316446322044996</v>
      </c>
      <c r="E37" s="1"/>
      <c r="F37" s="1"/>
      <c r="K37" s="1" t="s">
        <v>44</v>
      </c>
      <c r="L37" s="1">
        <v>7</v>
      </c>
      <c r="M37" s="1">
        <v>8.5477021524141703E-2</v>
      </c>
      <c r="N37" s="1">
        <v>1.2211003074877385E-2</v>
      </c>
      <c r="O37" s="1"/>
      <c r="P37" s="1"/>
    </row>
    <row r="38" spans="1:20" ht="15.75" thickBot="1">
      <c r="A38" s="2" t="s">
        <v>45</v>
      </c>
      <c r="B38" s="2">
        <v>8</v>
      </c>
      <c r="C38" s="2">
        <v>192.85999999999999</v>
      </c>
      <c r="D38" s="2"/>
      <c r="E38" s="2"/>
      <c r="F38" s="2"/>
      <c r="K38" s="2" t="s">
        <v>45</v>
      </c>
      <c r="L38" s="2">
        <v>8</v>
      </c>
      <c r="M38" s="2">
        <v>192.85999999999999</v>
      </c>
      <c r="N38" s="2"/>
      <c r="O38" s="2"/>
      <c r="P38" s="2"/>
    </row>
    <row r="39" spans="1:20" ht="15.75" thickBot="1"/>
    <row r="40" spans="1:20">
      <c r="A40" s="3"/>
      <c r="B40" s="3" t="s">
        <v>52</v>
      </c>
      <c r="C40" s="3" t="s">
        <v>40</v>
      </c>
      <c r="D40" s="3" t="s">
        <v>53</v>
      </c>
      <c r="E40" s="3" t="s">
        <v>54</v>
      </c>
      <c r="F40" s="3" t="s">
        <v>55</v>
      </c>
      <c r="G40" s="3" t="s">
        <v>56</v>
      </c>
      <c r="H40" s="3" t="s">
        <v>57</v>
      </c>
      <c r="I40" s="3" t="s">
        <v>58</v>
      </c>
      <c r="K40" s="3"/>
      <c r="L40" s="3" t="s">
        <v>52</v>
      </c>
      <c r="M40" s="3" t="s">
        <v>40</v>
      </c>
      <c r="N40" s="3" t="s">
        <v>53</v>
      </c>
      <c r="O40" s="3" t="s">
        <v>54</v>
      </c>
      <c r="P40" s="3" t="s">
        <v>55</v>
      </c>
      <c r="Q40" s="3" t="s">
        <v>56</v>
      </c>
      <c r="R40" s="3" t="s">
        <v>57</v>
      </c>
      <c r="S40" s="3" t="s">
        <v>58</v>
      </c>
    </row>
    <row r="41" spans="1:20">
      <c r="A41" s="1" t="s">
        <v>46</v>
      </c>
      <c r="B41" s="8">
        <v>-1.1179953424570144</v>
      </c>
      <c r="C41" s="1">
        <v>0.41768899153323319</v>
      </c>
      <c r="D41" s="1">
        <v>-2.6766215177305233</v>
      </c>
      <c r="E41" s="1">
        <v>3.1694038360505578E-2</v>
      </c>
      <c r="F41" s="1">
        <v>-2.1056728611910627</v>
      </c>
      <c r="G41" s="1">
        <v>-0.1303178237229663</v>
      </c>
      <c r="H41" s="1">
        <v>-2.1056728611910627</v>
      </c>
      <c r="I41" s="1">
        <v>-0.1303178237229663</v>
      </c>
      <c r="K41" s="1" t="s">
        <v>46</v>
      </c>
      <c r="L41" s="8">
        <v>-8.2969943765755314</v>
      </c>
      <c r="M41" s="1">
        <v>0.1249133420221447</v>
      </c>
      <c r="N41" s="1">
        <v>-66.422002984314005</v>
      </c>
      <c r="O41" s="1">
        <v>4.6073302391157765E-11</v>
      </c>
      <c r="P41" s="1">
        <v>-8.5923674943882222</v>
      </c>
      <c r="Q41" s="1">
        <v>-8.0016212587628406</v>
      </c>
      <c r="R41" s="1">
        <v>-8.5923674943882222</v>
      </c>
      <c r="S41" s="1">
        <v>-8.0016212587628406</v>
      </c>
    </row>
    <row r="42" spans="1:20" ht="15.75" thickBot="1">
      <c r="A42" s="2">
        <v>3</v>
      </c>
      <c r="B42" s="9">
        <v>0.55056305228570512</v>
      </c>
      <c r="C42" s="2">
        <v>2.5358766945484359E-2</v>
      </c>
      <c r="D42" s="2">
        <v>21.710955168651999</v>
      </c>
      <c r="E42" s="2">
        <v>1.1094358792604956E-7</v>
      </c>
      <c r="F42" s="2">
        <v>0.4905990969922408</v>
      </c>
      <c r="G42" s="2">
        <v>0.61052700757916945</v>
      </c>
      <c r="H42" s="2">
        <v>0.4905990969922408</v>
      </c>
      <c r="I42" s="2">
        <v>0.61052700757916945</v>
      </c>
      <c r="K42" s="2">
        <v>3.8</v>
      </c>
      <c r="L42" s="9">
        <v>2.3679464805119261</v>
      </c>
      <c r="M42" s="2">
        <v>1.8846153935899165E-2</v>
      </c>
      <c r="N42" s="2">
        <v>125.646139183939</v>
      </c>
      <c r="O42" s="2">
        <v>5.3349725989281217E-13</v>
      </c>
      <c r="P42" s="2">
        <v>2.323382407877975</v>
      </c>
      <c r="Q42" s="2">
        <v>2.4125105531458773</v>
      </c>
      <c r="R42" s="2">
        <v>2.323382407877975</v>
      </c>
      <c r="S42" s="2">
        <v>2.4125105531458773</v>
      </c>
    </row>
    <row r="46" spans="1:20">
      <c r="A46" s="7"/>
      <c r="B46" s="7" t="s">
        <v>68</v>
      </c>
      <c r="C46" s="6"/>
      <c r="D46" s="6"/>
      <c r="E46" s="6"/>
      <c r="F46" s="6"/>
      <c r="G46" s="6"/>
      <c r="H46" s="6"/>
      <c r="I46" s="6"/>
      <c r="J46" s="6"/>
      <c r="K46" s="6" t="s">
        <v>67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>
      <c r="A47" s="1"/>
      <c r="B47" s="1"/>
      <c r="C47" s="6"/>
      <c r="D47" s="6"/>
      <c r="E47" s="6"/>
      <c r="F47" s="6"/>
      <c r="G47" s="6"/>
      <c r="H47" s="6"/>
      <c r="I47" s="6"/>
      <c r="J47" s="6"/>
      <c r="K47" s="6"/>
      <c r="L47" s="5"/>
      <c r="M47" s="5"/>
      <c r="N47" s="6"/>
      <c r="O47" s="6"/>
      <c r="P47" s="6"/>
      <c r="Q47" s="6"/>
      <c r="R47" s="6"/>
      <c r="S47" s="6"/>
      <c r="T47" s="6"/>
    </row>
    <row r="48" spans="1:20">
      <c r="A48" s="1"/>
      <c r="B48" s="1"/>
      <c r="C48" s="6"/>
      <c r="D48" s="6"/>
      <c r="E48" s="6"/>
      <c r="F48" s="6"/>
      <c r="G48" s="6"/>
      <c r="H48" s="6"/>
      <c r="I48" s="6"/>
      <c r="J48" s="6"/>
      <c r="K48" s="6"/>
      <c r="L48" s="1"/>
      <c r="M48" s="1"/>
      <c r="N48" s="6"/>
      <c r="O48" s="6"/>
      <c r="P48" s="6"/>
      <c r="Q48" s="6"/>
      <c r="R48" s="6"/>
      <c r="S48" s="6"/>
      <c r="T48" s="6"/>
    </row>
    <row r="49" spans="1:20">
      <c r="A49" s="1"/>
      <c r="B49" s="1"/>
      <c r="C49" s="6"/>
      <c r="D49" s="6"/>
      <c r="E49" s="6"/>
      <c r="F49" s="6"/>
      <c r="G49" s="6"/>
      <c r="H49" s="6"/>
      <c r="I49" s="6"/>
      <c r="J49" s="6"/>
      <c r="K49" s="6"/>
      <c r="L49" s="1"/>
      <c r="M49" s="1"/>
      <c r="N49" s="6"/>
      <c r="O49" s="6"/>
      <c r="P49" s="6"/>
      <c r="Q49" s="6"/>
      <c r="R49" s="6"/>
      <c r="S49" s="6"/>
      <c r="T49" s="6"/>
    </row>
    <row r="50" spans="1:20">
      <c r="A50" s="1"/>
      <c r="B50" s="1"/>
      <c r="C50" s="6"/>
      <c r="D50" s="6"/>
      <c r="E50" s="6"/>
      <c r="F50" s="6"/>
      <c r="G50" s="6"/>
      <c r="H50" s="6"/>
      <c r="I50" s="6"/>
      <c r="J50" s="6"/>
      <c r="K50" s="6"/>
      <c r="L50" s="1"/>
      <c r="M50" s="1"/>
      <c r="N50" s="6"/>
      <c r="O50" s="6"/>
      <c r="P50" s="6"/>
      <c r="Q50" s="6"/>
      <c r="R50" s="6"/>
      <c r="S50" s="6"/>
      <c r="T50" s="6"/>
    </row>
    <row r="51" spans="1:20">
      <c r="A51" s="1"/>
      <c r="B51" s="1"/>
      <c r="C51" s="6"/>
      <c r="D51" s="6"/>
      <c r="E51" s="6"/>
      <c r="F51" s="6"/>
      <c r="G51" s="6"/>
      <c r="H51" s="6"/>
      <c r="I51" s="6"/>
      <c r="J51" s="6"/>
      <c r="K51" s="6"/>
      <c r="L51" s="1"/>
      <c r="M51" s="1"/>
      <c r="N51" s="6"/>
      <c r="O51" s="6"/>
      <c r="P51" s="6"/>
      <c r="Q51" s="6"/>
      <c r="R51" s="6"/>
      <c r="S51" s="6"/>
      <c r="T51" s="6"/>
    </row>
    <row r="52" spans="1:20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1"/>
      <c r="M52" s="1"/>
      <c r="N52" s="6"/>
      <c r="O52" s="6"/>
      <c r="P52" s="6"/>
      <c r="Q52" s="6"/>
      <c r="R52" s="6"/>
      <c r="S52" s="6"/>
      <c r="T52" s="6"/>
    </row>
    <row r="53" spans="1:20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>
      <c r="A54" s="7"/>
      <c r="B54" s="7"/>
      <c r="C54" s="7"/>
      <c r="D54" s="7"/>
      <c r="E54" s="7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>
      <c r="A55" s="1"/>
      <c r="B55" s="1"/>
      <c r="C55" s="1"/>
      <c r="D55" s="1"/>
      <c r="E55" s="1"/>
      <c r="F55" s="1"/>
      <c r="G55" s="6"/>
      <c r="H55" s="6"/>
      <c r="I55" s="6"/>
      <c r="J55" s="6"/>
      <c r="K55" s="6"/>
      <c r="L55" s="7"/>
      <c r="M55" s="7"/>
      <c r="N55" s="7"/>
      <c r="O55" s="7"/>
      <c r="P55" s="7"/>
      <c r="Q55" s="7"/>
      <c r="R55" s="6"/>
      <c r="S55" s="6"/>
      <c r="T55" s="6"/>
    </row>
    <row r="56" spans="1:20">
      <c r="A56" s="1"/>
      <c r="B56" s="1"/>
      <c r="C56" s="1"/>
      <c r="D56" s="1"/>
      <c r="E56" s="1"/>
      <c r="F56" s="1"/>
      <c r="G56" s="6"/>
      <c r="H56" s="6"/>
      <c r="I56" s="6"/>
      <c r="J56" s="6"/>
      <c r="K56" s="6"/>
      <c r="L56" s="1"/>
      <c r="M56" s="1"/>
      <c r="N56" s="1"/>
      <c r="O56" s="1"/>
      <c r="P56" s="1"/>
      <c r="Q56" s="1"/>
      <c r="R56" s="6"/>
      <c r="S56" s="6"/>
      <c r="T56" s="6"/>
    </row>
    <row r="57" spans="1:20">
      <c r="A57" s="1"/>
      <c r="B57" s="1"/>
      <c r="C57" s="1"/>
      <c r="D57" s="1"/>
      <c r="E57" s="1"/>
      <c r="F57" s="1"/>
      <c r="G57" s="6"/>
      <c r="H57" s="6"/>
      <c r="I57" s="6"/>
      <c r="J57" s="6"/>
      <c r="K57" s="6"/>
      <c r="L57" s="1"/>
      <c r="M57" s="1"/>
      <c r="N57" s="1"/>
      <c r="O57" s="1"/>
      <c r="P57" s="1"/>
      <c r="Q57" s="1"/>
      <c r="R57" s="6"/>
      <c r="S57" s="6"/>
      <c r="T57" s="6"/>
    </row>
    <row r="58" spans="1:20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1"/>
      <c r="M58" s="1"/>
      <c r="N58" s="1"/>
      <c r="O58" s="1"/>
      <c r="P58" s="1"/>
      <c r="Q58" s="1"/>
      <c r="R58" s="6"/>
      <c r="S58" s="6"/>
      <c r="T58" s="6"/>
    </row>
    <row r="59" spans="1:20">
      <c r="A59" s="7"/>
      <c r="B59" s="7"/>
      <c r="C59" s="7"/>
      <c r="D59" s="7"/>
      <c r="E59" s="7"/>
      <c r="F59" s="7"/>
      <c r="G59" s="7"/>
      <c r="H59" s="7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>
      <c r="A60" s="1"/>
      <c r="B60" s="1"/>
      <c r="C60" s="1"/>
      <c r="D60" s="1"/>
      <c r="E60" s="1"/>
      <c r="F60" s="1"/>
      <c r="G60" s="1"/>
      <c r="H60" s="1"/>
      <c r="I60" s="1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</row>
    <row r="61" spans="1:20">
      <c r="A61" s="1"/>
      <c r="B61" s="1"/>
      <c r="C61" s="1"/>
      <c r="D61" s="1"/>
      <c r="E61" s="1"/>
      <c r="F61" s="1"/>
      <c r="G61" s="1"/>
      <c r="H61" s="1"/>
      <c r="I61" s="1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61.5">
      <c r="A63" s="6"/>
      <c r="B63" s="6"/>
      <c r="C63" s="6"/>
      <c r="D63" s="6"/>
      <c r="E63" s="6"/>
      <c r="G63" s="11"/>
      <c r="H63" s="11"/>
      <c r="I63" s="11"/>
      <c r="J63" s="11"/>
      <c r="K63" s="11"/>
      <c r="L63" s="11"/>
      <c r="M63" s="11"/>
      <c r="N63" s="11"/>
      <c r="O63" s="6"/>
      <c r="P63" s="6"/>
      <c r="Q63" s="6"/>
      <c r="R63" s="6"/>
      <c r="S63" s="6"/>
      <c r="T63" s="6"/>
    </row>
    <row r="68" spans="8:8">
      <c r="H68" t="s">
        <v>69</v>
      </c>
    </row>
  </sheetData>
  <mergeCells count="1">
    <mergeCell ref="G63:N6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2017-03-14T21:34:38Z</dcterms:modified>
</cp:coreProperties>
</file>